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5775" activeTab="1"/>
  </bookViews>
  <sheets>
    <sheet name="Standing" sheetId="1" r:id="rId1"/>
    <sheet name="Running" sheetId="2" r:id="rId2"/>
  </sheets>
  <definedNames/>
  <calcPr fullCalcOnLoad="1"/>
</workbook>
</file>

<file path=xl/sharedStrings.xml><?xml version="1.0" encoding="utf-8"?>
<sst xmlns="http://schemas.openxmlformats.org/spreadsheetml/2006/main" count="186" uniqueCount="68">
  <si>
    <t>Толщина тросов стоячего такелажа (диаметр грота-штага принят за единицу)</t>
  </si>
  <si>
    <t>Носовая часть</t>
  </si>
  <si>
    <t>Толщина тросов</t>
  </si>
  <si>
    <t>Реальная толщина</t>
  </si>
  <si>
    <t>Фок-мачта</t>
  </si>
  <si>
    <t>Грот-мачта</t>
  </si>
  <si>
    <t>Бизань-мачта</t>
  </si>
  <si>
    <t>Бушприт</t>
  </si>
  <si>
    <t>Ватер-штаг</t>
  </si>
  <si>
    <t>Штаг</t>
  </si>
  <si>
    <t>Найтов</t>
  </si>
  <si>
    <t>Грузовые тали</t>
  </si>
  <si>
    <t>Краг-штаг</t>
  </si>
  <si>
    <t>Вулинг</t>
  </si>
  <si>
    <t>Ванты</t>
  </si>
  <si>
    <t>Талрепы вант</t>
  </si>
  <si>
    <t>Блинда-стеньга</t>
  </si>
  <si>
    <t>Фор-стеньга</t>
  </si>
  <si>
    <t>Грот-стеньга</t>
  </si>
  <si>
    <t>Крюйс-стеньга</t>
  </si>
  <si>
    <t>Бакштаг</t>
  </si>
  <si>
    <t>Фордуны</t>
  </si>
  <si>
    <t>Фор-брам-стеньга</t>
  </si>
  <si>
    <t>Грот-брам-стеньга</t>
  </si>
  <si>
    <t>Выбленки, расст между - 15-16", черные, задвижным штыком, продолжают выбленочными узлами и заканчивают снова задвижным штыком, Толщина выбленок составляла около полудюйма</t>
  </si>
  <si>
    <t>Цвет стоячего: темно-коричневый</t>
  </si>
  <si>
    <t>Бензели, стропы, клетень на стоячем – черный</t>
  </si>
  <si>
    <t>Толщина тросов бегучего такелажа (диаметр грота-штага принят за единицу)</t>
  </si>
  <si>
    <t>Цвет</t>
  </si>
  <si>
    <t>Фок-</t>
  </si>
  <si>
    <t>Грот-</t>
  </si>
  <si>
    <t>Блинд</t>
  </si>
  <si>
    <t>Фок</t>
  </si>
  <si>
    <t>Грот</t>
  </si>
  <si>
    <t>Бизань</t>
  </si>
  <si>
    <t>Блинда-реп</t>
  </si>
  <si>
    <t>Фал(реп)</t>
  </si>
  <si>
    <t>Фал</t>
  </si>
  <si>
    <t>Гардель</t>
  </si>
  <si>
    <t>Лопарь</t>
  </si>
  <si>
    <t>Шкентель</t>
  </si>
  <si>
    <t>Галсы</t>
  </si>
  <si>
    <t>Дирик-</t>
  </si>
  <si>
    <t>Лопарь браса</t>
  </si>
  <si>
    <t>Топенанты</t>
  </si>
  <si>
    <t>Шкоты</t>
  </si>
  <si>
    <t>Гордени</t>
  </si>
  <si>
    <t>Гитовы</t>
  </si>
  <si>
    <t>Галс-тали</t>
  </si>
  <si>
    <t>Булини</t>
  </si>
  <si>
    <t>Бом-блинд</t>
  </si>
  <si>
    <t>Фор-марсель</t>
  </si>
  <si>
    <t>Грот-марсель</t>
  </si>
  <si>
    <t>Бегин-</t>
  </si>
  <si>
    <t>Вынтреп</t>
  </si>
  <si>
    <t>Бегин-реп</t>
  </si>
  <si>
    <t>Лопарь фала</t>
  </si>
  <si>
    <t>Топенант</t>
  </si>
  <si>
    <t>Брасы</t>
  </si>
  <si>
    <t>Фор-брамсель</t>
  </si>
  <si>
    <t>Грот-брамсель</t>
  </si>
  <si>
    <t>Крюйсель</t>
  </si>
  <si>
    <t>Бегучий:</t>
  </si>
  <si>
    <t>К реям – рыжий</t>
  </si>
  <si>
    <t>К парусам – беж</t>
  </si>
  <si>
    <t>Бензели, стропы, клетень на рыжем – черный</t>
  </si>
  <si>
    <t>Бензели, стропы, клетень на беже – т.-кор</t>
  </si>
  <si>
    <t>Лопари - рыжий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</si>
</sst>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0.0"/>
    <numFmt numFmtId="181" formatCode="0.000"/>
    <numFmt numFmtId="182" formatCode="0.00_ ;[Red]\-0.00\ 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/>
    </xf>
    <xf numFmtId="2" fontId="0" fillId="0" borderId="0" xfId="0" applyNumberFormat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0" borderId="8" xfId="0" applyBorder="1" applyAlignment="1">
      <alignment/>
    </xf>
    <xf numFmtId="2" fontId="0" fillId="2" borderId="8" xfId="0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5" xfId="0" applyBorder="1" applyAlignment="1">
      <alignment/>
    </xf>
    <xf numFmtId="0" fontId="4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="75" zoomScaleNormal="75" workbookViewId="0" topLeftCell="A1">
      <selection activeCell="I5" sqref="I5"/>
    </sheetView>
  </sheetViews>
  <sheetFormatPr defaultColWidth="9.140625" defaultRowHeight="12.75"/>
  <cols>
    <col min="1" max="1" width="14.28125" style="0" bestFit="1" customWidth="1"/>
    <col min="2" max="2" width="9.8515625" style="0" customWidth="1"/>
    <col min="3" max="3" width="9.57421875" style="0" bestFit="1" customWidth="1"/>
    <col min="4" max="4" width="14.00390625" style="0" bestFit="1" customWidth="1"/>
    <col min="6" max="6" width="9.57421875" style="0" bestFit="1" customWidth="1"/>
    <col min="7" max="7" width="14.00390625" style="0" bestFit="1" customWidth="1"/>
    <col min="9" max="9" width="9.57421875" style="0" bestFit="1" customWidth="1"/>
    <col min="10" max="10" width="14.00390625" style="0" bestFit="1" customWidth="1"/>
    <col min="12" max="12" width="9.57421875" style="0" bestFit="1" customWidth="1"/>
  </cols>
  <sheetData>
    <row r="1" spans="1:12" ht="21" customHeight="1" thickBo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4" customFormat="1" ht="26.25" thickBot="1">
      <c r="A2" s="1" t="s">
        <v>1</v>
      </c>
      <c r="B2" s="2" t="s">
        <v>2</v>
      </c>
      <c r="C2" s="2" t="s">
        <v>3</v>
      </c>
      <c r="D2" s="1" t="s">
        <v>4</v>
      </c>
      <c r="E2" s="2" t="s">
        <v>2</v>
      </c>
      <c r="F2" s="2" t="s">
        <v>3</v>
      </c>
      <c r="G2" s="1" t="s">
        <v>5</v>
      </c>
      <c r="H2" s="2" t="s">
        <v>2</v>
      </c>
      <c r="I2" s="2" t="s">
        <v>3</v>
      </c>
      <c r="J2" s="1" t="s">
        <v>6</v>
      </c>
      <c r="K2" s="2" t="s">
        <v>2</v>
      </c>
      <c r="L2" s="3" t="s">
        <v>3</v>
      </c>
    </row>
    <row r="3" spans="1:12" ht="12.75">
      <c r="A3" s="27" t="s">
        <v>7</v>
      </c>
      <c r="B3" s="28"/>
      <c r="C3" s="28"/>
      <c r="D3" s="27" t="s">
        <v>4</v>
      </c>
      <c r="E3" s="28"/>
      <c r="F3" s="28"/>
      <c r="G3" s="27" t="s">
        <v>5</v>
      </c>
      <c r="H3" s="28"/>
      <c r="I3" s="28"/>
      <c r="J3" s="27" t="s">
        <v>6</v>
      </c>
      <c r="K3" s="28"/>
      <c r="L3" s="29"/>
    </row>
    <row r="4" spans="1:12" ht="12.75">
      <c r="A4" s="5" t="s">
        <v>8</v>
      </c>
      <c r="B4" s="6">
        <v>0.8</v>
      </c>
      <c r="C4" s="7">
        <f>$I$4*B4</f>
        <v>2</v>
      </c>
      <c r="D4" s="5" t="s">
        <v>9</v>
      </c>
      <c r="E4" s="6">
        <v>0.8</v>
      </c>
      <c r="F4" s="7">
        <f>$I$4*E4</f>
        <v>2</v>
      </c>
      <c r="G4" s="5" t="s">
        <v>9</v>
      </c>
      <c r="H4" s="8">
        <v>1</v>
      </c>
      <c r="I4" s="8">
        <v>2.5</v>
      </c>
      <c r="J4" s="5" t="s">
        <v>9</v>
      </c>
      <c r="K4" s="6">
        <v>0.4</v>
      </c>
      <c r="L4" s="9">
        <f>$I$4*K4</f>
        <v>1</v>
      </c>
    </row>
    <row r="5" spans="1:12" ht="12.75">
      <c r="A5" s="5" t="s">
        <v>10</v>
      </c>
      <c r="B5" s="6">
        <v>0.4</v>
      </c>
      <c r="C5" s="7">
        <f>$I$4*B5</f>
        <v>1</v>
      </c>
      <c r="D5" s="5" t="s">
        <v>11</v>
      </c>
      <c r="E5" s="6">
        <v>0.4</v>
      </c>
      <c r="F5" s="7">
        <f>$I$4*E5</f>
        <v>1</v>
      </c>
      <c r="G5" s="5" t="s">
        <v>12</v>
      </c>
      <c r="H5" s="6">
        <v>0.75</v>
      </c>
      <c r="I5" s="7">
        <f>$I$4*H5</f>
        <v>1.875</v>
      </c>
      <c r="J5" s="5" t="s">
        <v>11</v>
      </c>
      <c r="K5" s="6">
        <v>0.25</v>
      </c>
      <c r="L5" s="9">
        <f>$I$4*K5</f>
        <v>0.625</v>
      </c>
    </row>
    <row r="6" spans="1:12" ht="12.75">
      <c r="A6" s="5" t="s">
        <v>13</v>
      </c>
      <c r="B6" s="6">
        <v>0.18</v>
      </c>
      <c r="C6" s="7">
        <f>$I$4*B6</f>
        <v>0.44999999999999996</v>
      </c>
      <c r="D6" s="5" t="s">
        <v>14</v>
      </c>
      <c r="E6" s="6">
        <v>0.4</v>
      </c>
      <c r="F6" s="7">
        <f>$I$4*E6</f>
        <v>1</v>
      </c>
      <c r="G6" s="5" t="s">
        <v>11</v>
      </c>
      <c r="H6" s="6">
        <v>0.5</v>
      </c>
      <c r="I6" s="7">
        <f>$I$4*H6</f>
        <v>1.25</v>
      </c>
      <c r="J6" s="5" t="s">
        <v>14</v>
      </c>
      <c r="K6" s="6">
        <v>0.25</v>
      </c>
      <c r="L6" s="9">
        <f>$I$4*K6</f>
        <v>0.625</v>
      </c>
    </row>
    <row r="7" spans="1:12" ht="12.75">
      <c r="A7" s="5"/>
      <c r="B7" s="10"/>
      <c r="C7" s="10"/>
      <c r="D7" s="5" t="s">
        <v>15</v>
      </c>
      <c r="E7" s="6">
        <v>0.2</v>
      </c>
      <c r="F7" s="7">
        <f>$I$4*E7</f>
        <v>0.5</v>
      </c>
      <c r="G7" s="5" t="s">
        <v>14</v>
      </c>
      <c r="H7" s="6">
        <v>0.5</v>
      </c>
      <c r="I7" s="7">
        <f>$I$4*H7</f>
        <v>1.25</v>
      </c>
      <c r="J7" s="5" t="s">
        <v>15</v>
      </c>
      <c r="K7" s="6">
        <v>0.13</v>
      </c>
      <c r="L7" s="9">
        <f>$I$4*K7</f>
        <v>0.325</v>
      </c>
    </row>
    <row r="8" spans="1:12" ht="12.75">
      <c r="A8" s="5"/>
      <c r="B8" s="10"/>
      <c r="C8" s="10"/>
      <c r="D8" s="5" t="s">
        <v>13</v>
      </c>
      <c r="E8" s="6">
        <v>0.18</v>
      </c>
      <c r="F8" s="7">
        <f>$I$4*E8</f>
        <v>0.44999999999999996</v>
      </c>
      <c r="G8" s="5" t="s">
        <v>15</v>
      </c>
      <c r="H8" s="6">
        <v>0.25</v>
      </c>
      <c r="I8" s="7">
        <f>$I$4*H8</f>
        <v>0.625</v>
      </c>
      <c r="J8" s="5"/>
      <c r="K8" s="11"/>
      <c r="L8" s="12"/>
    </row>
    <row r="9" spans="1:12" ht="13.5" thickBot="1">
      <c r="A9" s="13"/>
      <c r="B9" s="14"/>
      <c r="C9" s="14"/>
      <c r="D9" s="13"/>
      <c r="E9" s="14"/>
      <c r="F9" s="14"/>
      <c r="G9" s="13" t="s">
        <v>13</v>
      </c>
      <c r="H9" s="15">
        <v>0.18</v>
      </c>
      <c r="I9" s="16">
        <f>$I$4*H9</f>
        <v>0.44999999999999996</v>
      </c>
      <c r="J9" s="13"/>
      <c r="K9" s="14"/>
      <c r="L9" s="17"/>
    </row>
    <row r="10" spans="1:12" ht="12.75">
      <c r="A10" s="24" t="s">
        <v>16</v>
      </c>
      <c r="B10" s="25"/>
      <c r="C10" s="25"/>
      <c r="D10" s="24" t="s">
        <v>17</v>
      </c>
      <c r="E10" s="25"/>
      <c r="F10" s="25"/>
      <c r="G10" s="24" t="s">
        <v>18</v>
      </c>
      <c r="H10" s="25"/>
      <c r="I10" s="25"/>
      <c r="J10" s="24" t="s">
        <v>19</v>
      </c>
      <c r="K10" s="25"/>
      <c r="L10" s="26"/>
    </row>
    <row r="11" spans="1:12" ht="12.75">
      <c r="A11" s="5" t="s">
        <v>20</v>
      </c>
      <c r="B11" s="6">
        <v>0.2</v>
      </c>
      <c r="C11" s="7">
        <f>$I$4*B11</f>
        <v>0.5</v>
      </c>
      <c r="D11" s="5" t="s">
        <v>9</v>
      </c>
      <c r="E11" s="6">
        <v>0.4</v>
      </c>
      <c r="F11" s="7">
        <f>$I$4*E11</f>
        <v>1</v>
      </c>
      <c r="G11" s="5" t="s">
        <v>9</v>
      </c>
      <c r="H11" s="6">
        <v>0.5</v>
      </c>
      <c r="I11" s="7">
        <f>$I$4*H11</f>
        <v>1.25</v>
      </c>
      <c r="J11" s="5" t="s">
        <v>9</v>
      </c>
      <c r="K11" s="6">
        <v>0.2</v>
      </c>
      <c r="L11" s="9">
        <f>$I$4*K11</f>
        <v>0.5</v>
      </c>
    </row>
    <row r="12" spans="1:12" ht="12.75">
      <c r="A12" s="5" t="s">
        <v>14</v>
      </c>
      <c r="B12" s="6">
        <v>0.16</v>
      </c>
      <c r="C12" s="7">
        <f>$I$4*B12</f>
        <v>0.4</v>
      </c>
      <c r="D12" s="5" t="s">
        <v>14</v>
      </c>
      <c r="E12" s="6">
        <v>0.2</v>
      </c>
      <c r="F12" s="7">
        <f>$I$4*E12</f>
        <v>0.5</v>
      </c>
      <c r="G12" s="5" t="s">
        <v>14</v>
      </c>
      <c r="H12" s="6">
        <v>0.25</v>
      </c>
      <c r="I12" s="7">
        <f>$I$4*H12</f>
        <v>0.625</v>
      </c>
      <c r="J12" s="5" t="s">
        <v>14</v>
      </c>
      <c r="K12" s="6">
        <v>0.16</v>
      </c>
      <c r="L12" s="9">
        <f>$I$4*K12</f>
        <v>0.4</v>
      </c>
    </row>
    <row r="13" spans="1:12" ht="12.75">
      <c r="A13" s="5" t="s">
        <v>15</v>
      </c>
      <c r="B13" s="6">
        <v>0.08</v>
      </c>
      <c r="C13" s="7">
        <f>$I$4*B13</f>
        <v>0.2</v>
      </c>
      <c r="D13" s="5" t="s">
        <v>21</v>
      </c>
      <c r="E13" s="6">
        <v>0.2</v>
      </c>
      <c r="F13" s="7">
        <f>$I$4*E13</f>
        <v>0.5</v>
      </c>
      <c r="G13" s="5" t="s">
        <v>21</v>
      </c>
      <c r="H13" s="6">
        <v>0.25</v>
      </c>
      <c r="I13" s="7">
        <f>$I$4*H13</f>
        <v>0.625</v>
      </c>
      <c r="J13" s="5" t="s">
        <v>21</v>
      </c>
      <c r="K13" s="6">
        <v>0.16</v>
      </c>
      <c r="L13" s="9">
        <f>$I$4*K13</f>
        <v>0.4</v>
      </c>
    </row>
    <row r="14" spans="1:12" ht="13.5" thickBot="1">
      <c r="A14" s="13"/>
      <c r="B14" s="14"/>
      <c r="C14" s="14"/>
      <c r="D14" s="13" t="s">
        <v>15</v>
      </c>
      <c r="E14" s="15">
        <v>0.1</v>
      </c>
      <c r="F14" s="16">
        <f>$I$4*E14</f>
        <v>0.25</v>
      </c>
      <c r="G14" s="13" t="s">
        <v>15</v>
      </c>
      <c r="H14" s="15">
        <v>0.13</v>
      </c>
      <c r="I14" s="16">
        <f>$I$4*H14</f>
        <v>0.325</v>
      </c>
      <c r="J14" s="13" t="s">
        <v>15</v>
      </c>
      <c r="K14" s="15">
        <v>0.08</v>
      </c>
      <c r="L14" s="18">
        <f>$I$4*K14</f>
        <v>0.2</v>
      </c>
    </row>
    <row r="15" spans="4:9" ht="12.75">
      <c r="D15" s="24" t="s">
        <v>22</v>
      </c>
      <c r="E15" s="25"/>
      <c r="F15" s="25"/>
      <c r="G15" s="24" t="s">
        <v>23</v>
      </c>
      <c r="H15" s="25"/>
      <c r="I15" s="26"/>
    </row>
    <row r="16" spans="4:9" ht="12.75">
      <c r="D16" s="5" t="s">
        <v>9</v>
      </c>
      <c r="E16" s="6">
        <v>0.2</v>
      </c>
      <c r="F16" s="7">
        <f>$I$4*E16</f>
        <v>0.5</v>
      </c>
      <c r="G16" s="5" t="s">
        <v>9</v>
      </c>
      <c r="H16" s="6">
        <v>0.2</v>
      </c>
      <c r="I16" s="9">
        <f>$I$4*H16</f>
        <v>0.5</v>
      </c>
    </row>
    <row r="17" spans="4:9" ht="12.75">
      <c r="D17" s="5" t="s">
        <v>14</v>
      </c>
      <c r="E17" s="6">
        <v>0.16</v>
      </c>
      <c r="F17" s="7">
        <f>$I$4*E17</f>
        <v>0.4</v>
      </c>
      <c r="G17" s="5" t="s">
        <v>14</v>
      </c>
      <c r="H17" s="6">
        <v>0.16</v>
      </c>
      <c r="I17" s="9">
        <f>$I$4*H17</f>
        <v>0.4</v>
      </c>
    </row>
    <row r="18" spans="4:9" ht="12.75">
      <c r="D18" s="5" t="s">
        <v>21</v>
      </c>
      <c r="E18" s="6">
        <v>0.16</v>
      </c>
      <c r="F18" s="7">
        <f>$I$4*E18</f>
        <v>0.4</v>
      </c>
      <c r="G18" s="5" t="s">
        <v>21</v>
      </c>
      <c r="H18" s="6">
        <v>0.16</v>
      </c>
      <c r="I18" s="9">
        <f>$I$4*H18</f>
        <v>0.4</v>
      </c>
    </row>
    <row r="19" spans="4:9" ht="13.5" thickBot="1">
      <c r="D19" s="13" t="s">
        <v>15</v>
      </c>
      <c r="E19" s="15">
        <v>0.08</v>
      </c>
      <c r="F19" s="16">
        <f>$I$4*E19</f>
        <v>0.2</v>
      </c>
      <c r="G19" s="13" t="s">
        <v>15</v>
      </c>
      <c r="H19" s="15">
        <v>0.08</v>
      </c>
      <c r="I19" s="18">
        <f>$I$4*H19</f>
        <v>0.2</v>
      </c>
    </row>
    <row r="21" spans="1:12" ht="29.25" customHeight="1">
      <c r="A21" s="30" t="s">
        <v>24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3" ht="12.75">
      <c r="A23" t="s">
        <v>25</v>
      </c>
    </row>
    <row r="24" ht="12.75">
      <c r="A24" t="s">
        <v>26</v>
      </c>
    </row>
  </sheetData>
  <mergeCells count="12">
    <mergeCell ref="A21:L21"/>
    <mergeCell ref="J10:L10"/>
    <mergeCell ref="D15:F15"/>
    <mergeCell ref="A1:L1"/>
    <mergeCell ref="G15:I15"/>
    <mergeCell ref="D3:F3"/>
    <mergeCell ref="G3:I3"/>
    <mergeCell ref="J3:L3"/>
    <mergeCell ref="A3:C3"/>
    <mergeCell ref="A10:C10"/>
    <mergeCell ref="D10:F10"/>
    <mergeCell ref="G10:I10"/>
  </mergeCells>
  <printOptions/>
  <pageMargins left="0.2" right="0.23" top="0.2" bottom="0.22" header="0.18" footer="0.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="75" zoomScaleNormal="75" workbookViewId="0" topLeftCell="A1">
      <selection activeCell="F22" sqref="F22"/>
    </sheetView>
  </sheetViews>
  <sheetFormatPr defaultColWidth="9.140625" defaultRowHeight="12.75"/>
  <cols>
    <col min="1" max="1" width="14.28125" style="0" bestFit="1" customWidth="1"/>
    <col min="2" max="2" width="9.8515625" style="0" customWidth="1"/>
    <col min="3" max="3" width="9.57421875" style="0" bestFit="1" customWidth="1"/>
    <col min="5" max="5" width="14.00390625" style="0" bestFit="1" customWidth="1"/>
    <col min="7" max="7" width="9.57421875" style="0" bestFit="1" customWidth="1"/>
    <col min="9" max="9" width="14.00390625" style="0" bestFit="1" customWidth="1"/>
    <col min="11" max="11" width="9.57421875" style="0" bestFit="1" customWidth="1"/>
    <col min="13" max="13" width="14.00390625" style="0" bestFit="1" customWidth="1"/>
    <col min="15" max="15" width="9.57421875" style="0" bestFit="1" customWidth="1"/>
  </cols>
  <sheetData>
    <row r="1" spans="1:16" ht="21" customHeight="1" thickBot="1">
      <c r="A1" s="23" t="s">
        <v>27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s="4" customFormat="1" ht="26.25" thickBot="1">
      <c r="A2" s="1" t="s">
        <v>1</v>
      </c>
      <c r="B2" s="2" t="s">
        <v>2</v>
      </c>
      <c r="C2" s="2" t="s">
        <v>3</v>
      </c>
      <c r="D2" s="3" t="s">
        <v>28</v>
      </c>
      <c r="E2" s="1" t="s">
        <v>29</v>
      </c>
      <c r="F2" s="2" t="s">
        <v>2</v>
      </c>
      <c r="G2" s="2" t="s">
        <v>3</v>
      </c>
      <c r="H2" s="3" t="s">
        <v>28</v>
      </c>
      <c r="I2" s="1" t="s">
        <v>30</v>
      </c>
      <c r="J2" s="2" t="s">
        <v>2</v>
      </c>
      <c r="K2" s="2" t="s">
        <v>3</v>
      </c>
      <c r="L2" s="3" t="s">
        <v>28</v>
      </c>
      <c r="M2" s="1" t="s">
        <v>6</v>
      </c>
      <c r="N2" s="2" t="s">
        <v>2</v>
      </c>
      <c r="O2" s="2" t="s">
        <v>3</v>
      </c>
      <c r="P2" s="3" t="s">
        <v>28</v>
      </c>
    </row>
    <row r="3" spans="1:16" ht="12.75">
      <c r="A3" s="27" t="s">
        <v>31</v>
      </c>
      <c r="B3" s="28"/>
      <c r="C3" s="28"/>
      <c r="D3" s="29"/>
      <c r="E3" s="27" t="s">
        <v>32</v>
      </c>
      <c r="F3" s="28"/>
      <c r="G3" s="28"/>
      <c r="H3" s="29"/>
      <c r="I3" s="27" t="s">
        <v>33</v>
      </c>
      <c r="J3" s="28"/>
      <c r="K3" s="28"/>
      <c r="L3" s="29"/>
      <c r="M3" s="27" t="s">
        <v>34</v>
      </c>
      <c r="N3" s="28"/>
      <c r="O3" s="28"/>
      <c r="P3" s="29"/>
    </row>
    <row r="4" spans="1:16" ht="12.75">
      <c r="A4" s="5" t="s">
        <v>35</v>
      </c>
      <c r="B4" s="6">
        <v>0.4</v>
      </c>
      <c r="C4" s="7">
        <f>Standing!$I$4*B4</f>
        <v>1</v>
      </c>
      <c r="D4" s="19"/>
      <c r="E4" s="5" t="s">
        <v>36</v>
      </c>
      <c r="F4" s="6">
        <v>0.5</v>
      </c>
      <c r="G4" s="7">
        <f>Standing!$I$4*F4</f>
        <v>1.25</v>
      </c>
      <c r="H4" s="19"/>
      <c r="I4" s="5" t="s">
        <v>36</v>
      </c>
      <c r="J4" s="6">
        <v>0.5</v>
      </c>
      <c r="K4" s="7">
        <f>Standing!$I$4*J4</f>
        <v>1.25</v>
      </c>
      <c r="L4" s="19"/>
      <c r="M4" s="5" t="s">
        <v>37</v>
      </c>
      <c r="N4" s="6">
        <v>0.4</v>
      </c>
      <c r="O4" s="7">
        <f>Standing!$I$4*N4</f>
        <v>1</v>
      </c>
      <c r="P4" s="19"/>
    </row>
    <row r="5" spans="1:16" ht="12.75">
      <c r="A5" s="5" t="s">
        <v>37</v>
      </c>
      <c r="B5" s="6">
        <v>0.18</v>
      </c>
      <c r="C5" s="7">
        <f>Standing!$I$4*B5</f>
        <v>0.44999999999999996</v>
      </c>
      <c r="D5" s="19"/>
      <c r="E5" s="5" t="s">
        <v>38</v>
      </c>
      <c r="F5" s="6">
        <v>0.35</v>
      </c>
      <c r="G5" s="7">
        <f>Standing!$I$4*F5</f>
        <v>0.875</v>
      </c>
      <c r="H5" s="19"/>
      <c r="I5" s="5" t="s">
        <v>38</v>
      </c>
      <c r="J5" s="6">
        <v>0.35</v>
      </c>
      <c r="K5" s="7">
        <f>Standing!$I$4*J5</f>
        <v>0.875</v>
      </c>
      <c r="L5" s="19"/>
      <c r="M5" s="5" t="s">
        <v>39</v>
      </c>
      <c r="N5" s="6">
        <v>0.2</v>
      </c>
      <c r="O5" s="7">
        <f>Standing!$I$4*N5</f>
        <v>0.5</v>
      </c>
      <c r="P5" s="19"/>
    </row>
    <row r="6" spans="1:16" ht="12.75">
      <c r="A6" s="5" t="s">
        <v>40</v>
      </c>
      <c r="B6" s="6">
        <v>0.2</v>
      </c>
      <c r="C6" s="7">
        <f>Standing!$I$4*B6</f>
        <v>0.5</v>
      </c>
      <c r="D6" s="19"/>
      <c r="E6" s="5" t="s">
        <v>41</v>
      </c>
      <c r="F6" s="6">
        <v>0.5</v>
      </c>
      <c r="G6" s="7">
        <f>Standing!$I$4*F6</f>
        <v>1.25</v>
      </c>
      <c r="H6" s="19"/>
      <c r="I6" s="5" t="s">
        <v>41</v>
      </c>
      <c r="J6" s="6">
        <v>0.5</v>
      </c>
      <c r="K6" s="7">
        <f>Standing!$I$4*J6</f>
        <v>1.25</v>
      </c>
      <c r="L6" s="19"/>
      <c r="M6" s="5" t="s">
        <v>42</v>
      </c>
      <c r="N6" s="6">
        <v>0.2</v>
      </c>
      <c r="O6" s="7">
        <f>Standing!$I$4*N6</f>
        <v>0.5</v>
      </c>
      <c r="P6" s="19"/>
    </row>
    <row r="7" spans="1:16" ht="12.75">
      <c r="A7" s="5" t="s">
        <v>43</v>
      </c>
      <c r="B7" s="10">
        <v>0.13</v>
      </c>
      <c r="C7" s="7">
        <f>Standing!$I$4*B7</f>
        <v>0.325</v>
      </c>
      <c r="D7" s="12"/>
      <c r="E7" s="5" t="s">
        <v>44</v>
      </c>
      <c r="F7" s="6">
        <v>0.2</v>
      </c>
      <c r="G7" s="7">
        <f>Standing!$I$4*F7</f>
        <v>0.5</v>
      </c>
      <c r="H7" s="12"/>
      <c r="I7" s="5" t="s">
        <v>44</v>
      </c>
      <c r="J7" s="6">
        <v>0.2</v>
      </c>
      <c r="K7" s="7">
        <f>Standing!$I$4*J7</f>
        <v>0.5</v>
      </c>
      <c r="L7" s="12"/>
      <c r="M7" s="5" t="s">
        <v>45</v>
      </c>
      <c r="N7" s="6">
        <v>0.25</v>
      </c>
      <c r="O7" s="7">
        <f>Standing!$I$4*N7</f>
        <v>0.625</v>
      </c>
      <c r="P7" s="12"/>
    </row>
    <row r="8" spans="1:16" ht="12.75">
      <c r="A8" s="5" t="s">
        <v>45</v>
      </c>
      <c r="B8" s="10">
        <v>0.2</v>
      </c>
      <c r="C8" s="7">
        <f>Standing!$I$4*B8</f>
        <v>0.5</v>
      </c>
      <c r="D8" s="12"/>
      <c r="E8" s="5" t="s">
        <v>40</v>
      </c>
      <c r="F8" s="6">
        <v>0.35</v>
      </c>
      <c r="G8" s="7">
        <f>Standing!$I$4*F8</f>
        <v>0.875</v>
      </c>
      <c r="H8" s="12"/>
      <c r="I8" s="5" t="s">
        <v>40</v>
      </c>
      <c r="J8" s="6">
        <v>0.35</v>
      </c>
      <c r="K8" s="7">
        <f>Standing!$I$4*J8</f>
        <v>0.875</v>
      </c>
      <c r="L8" s="12"/>
      <c r="M8" s="5" t="s">
        <v>46</v>
      </c>
      <c r="N8" s="6">
        <v>0.15</v>
      </c>
      <c r="O8" s="7">
        <f>Standing!$I$4*N8</f>
        <v>0.375</v>
      </c>
      <c r="P8" s="12"/>
    </row>
    <row r="9" spans="1:16" ht="12.75">
      <c r="A9" s="5" t="s">
        <v>47</v>
      </c>
      <c r="B9" s="10">
        <v>0.13</v>
      </c>
      <c r="C9" s="7">
        <f>Standing!$I$4*B9</f>
        <v>0.325</v>
      </c>
      <c r="D9" s="12"/>
      <c r="E9" s="5" t="s">
        <v>39</v>
      </c>
      <c r="F9" s="6">
        <v>0.25</v>
      </c>
      <c r="G9" s="7">
        <f>Standing!$I$4*F9</f>
        <v>0.625</v>
      </c>
      <c r="H9" s="12"/>
      <c r="I9" s="5" t="s">
        <v>39</v>
      </c>
      <c r="J9" s="6">
        <v>0.25</v>
      </c>
      <c r="K9" s="7">
        <f>Standing!$I$4*J9</f>
        <v>0.625</v>
      </c>
      <c r="L9" s="12"/>
      <c r="M9" s="5" t="s">
        <v>48</v>
      </c>
      <c r="N9" s="6">
        <v>0.13</v>
      </c>
      <c r="O9" s="7">
        <f>Standing!$I$4*N9</f>
        <v>0.325</v>
      </c>
      <c r="P9" s="12"/>
    </row>
    <row r="10" spans="1:16" ht="12.75">
      <c r="A10" s="5" t="s">
        <v>46</v>
      </c>
      <c r="B10" s="10">
        <v>0.13</v>
      </c>
      <c r="C10" s="7">
        <f>Standing!$I$4*B10</f>
        <v>0.325</v>
      </c>
      <c r="D10" s="12"/>
      <c r="E10" s="5" t="s">
        <v>45</v>
      </c>
      <c r="F10" s="6">
        <v>0.37</v>
      </c>
      <c r="G10" s="7">
        <f>Standing!$I$4*F10</f>
        <v>0.925</v>
      </c>
      <c r="H10" s="12"/>
      <c r="I10" s="5" t="s">
        <v>45</v>
      </c>
      <c r="J10" s="6">
        <v>0.37</v>
      </c>
      <c r="K10" s="7">
        <f>Standing!$I$4*J10</f>
        <v>0.925</v>
      </c>
      <c r="L10" s="12"/>
      <c r="M10" s="5"/>
      <c r="N10" s="6"/>
      <c r="O10" s="6"/>
      <c r="P10" s="12"/>
    </row>
    <row r="11" spans="1:16" ht="12.75">
      <c r="A11" s="5"/>
      <c r="B11" s="10"/>
      <c r="C11" s="10"/>
      <c r="D11" s="12"/>
      <c r="E11" s="5" t="s">
        <v>47</v>
      </c>
      <c r="F11" s="6">
        <v>0.19</v>
      </c>
      <c r="G11" s="7">
        <f>Standing!$I$4*F11</f>
        <v>0.475</v>
      </c>
      <c r="H11" s="12"/>
      <c r="I11" s="5" t="s">
        <v>47</v>
      </c>
      <c r="J11" s="6">
        <v>0.19</v>
      </c>
      <c r="K11" s="7">
        <f>Standing!$I$4*J11</f>
        <v>0.475</v>
      </c>
      <c r="L11" s="12"/>
      <c r="M11" s="5"/>
      <c r="N11" s="11"/>
      <c r="O11" s="10"/>
      <c r="P11" s="12"/>
    </row>
    <row r="12" spans="1:16" ht="12.75">
      <c r="A12" s="5"/>
      <c r="B12" s="10"/>
      <c r="C12" s="10"/>
      <c r="D12" s="12"/>
      <c r="E12" s="5" t="s">
        <v>46</v>
      </c>
      <c r="F12" s="6">
        <v>0.16</v>
      </c>
      <c r="G12" s="7">
        <f>Standing!$I$4*F12</f>
        <v>0.4</v>
      </c>
      <c r="H12" s="12"/>
      <c r="I12" s="5" t="s">
        <v>46</v>
      </c>
      <c r="J12" s="6">
        <v>0.16</v>
      </c>
      <c r="K12" s="7">
        <f>Standing!$I$4*J12</f>
        <v>0.4</v>
      </c>
      <c r="L12" s="12"/>
      <c r="M12" s="5"/>
      <c r="N12" s="11"/>
      <c r="O12" s="10"/>
      <c r="P12" s="12"/>
    </row>
    <row r="13" spans="1:16" ht="13.5" thickBot="1">
      <c r="A13" s="5"/>
      <c r="B13" s="10"/>
      <c r="C13" s="10"/>
      <c r="D13" s="12"/>
      <c r="E13" s="5" t="s">
        <v>49</v>
      </c>
      <c r="F13" s="6">
        <v>0.2</v>
      </c>
      <c r="G13" s="7">
        <f>Standing!$I$4*F13</f>
        <v>0.5</v>
      </c>
      <c r="H13" s="12"/>
      <c r="I13" s="5" t="s">
        <v>49</v>
      </c>
      <c r="J13" s="6">
        <v>0.2</v>
      </c>
      <c r="K13" s="7">
        <f>Standing!$I$4*J13</f>
        <v>0.5</v>
      </c>
      <c r="L13" s="12"/>
      <c r="M13" s="5"/>
      <c r="N13" s="11"/>
      <c r="O13" s="10"/>
      <c r="P13" s="12"/>
    </row>
    <row r="14" spans="1:16" ht="12.75">
      <c r="A14" s="24" t="s">
        <v>50</v>
      </c>
      <c r="B14" s="25"/>
      <c r="C14" s="25"/>
      <c r="D14" s="26"/>
      <c r="E14" s="24" t="s">
        <v>51</v>
      </c>
      <c r="F14" s="25"/>
      <c r="G14" s="25"/>
      <c r="H14" s="26"/>
      <c r="I14" s="24" t="s">
        <v>52</v>
      </c>
      <c r="J14" s="25"/>
      <c r="K14" s="25"/>
      <c r="L14" s="26"/>
      <c r="M14" s="24" t="s">
        <v>53</v>
      </c>
      <c r="N14" s="25"/>
      <c r="O14" s="25"/>
      <c r="P14" s="26"/>
    </row>
    <row r="15" spans="1:16" ht="12.75">
      <c r="A15" s="5" t="s">
        <v>37</v>
      </c>
      <c r="B15" s="6">
        <v>0.25</v>
      </c>
      <c r="C15" s="7">
        <f>Standing!$I$4*B15</f>
        <v>0.625</v>
      </c>
      <c r="D15" s="19"/>
      <c r="E15" s="5" t="s">
        <v>54</v>
      </c>
      <c r="F15" s="6">
        <v>0.5</v>
      </c>
      <c r="G15" s="7">
        <f>Standing!$I$4*F15</f>
        <v>1.25</v>
      </c>
      <c r="H15" s="19"/>
      <c r="I15" s="5" t="s">
        <v>54</v>
      </c>
      <c r="J15" s="6">
        <v>0.5</v>
      </c>
      <c r="K15" s="7">
        <f>Standing!$I$4*J15</f>
        <v>1.25</v>
      </c>
      <c r="L15" s="19"/>
      <c r="M15" s="5" t="s">
        <v>55</v>
      </c>
      <c r="N15" s="6">
        <v>0.25</v>
      </c>
      <c r="O15" s="7">
        <f>Standing!$I$4*N15</f>
        <v>0.625</v>
      </c>
      <c r="P15" s="19"/>
    </row>
    <row r="16" spans="1:16" ht="12.75">
      <c r="A16" s="5" t="s">
        <v>56</v>
      </c>
      <c r="B16" s="6">
        <v>0.13</v>
      </c>
      <c r="C16" s="7">
        <f>Standing!$I$4*B16</f>
        <v>0.325</v>
      </c>
      <c r="D16" s="19"/>
      <c r="E16" s="5" t="s">
        <v>37</v>
      </c>
      <c r="F16" s="6">
        <v>0.5</v>
      </c>
      <c r="G16" s="7">
        <f>Standing!$I$4*F16</f>
        <v>1.25</v>
      </c>
      <c r="H16" s="19"/>
      <c r="I16" s="5" t="s">
        <v>37</v>
      </c>
      <c r="J16" s="6">
        <v>0.5</v>
      </c>
      <c r="K16" s="7">
        <f>Standing!$I$4*J16</f>
        <v>1.25</v>
      </c>
      <c r="L16" s="19"/>
      <c r="M16" s="5" t="s">
        <v>57</v>
      </c>
      <c r="N16" s="6">
        <v>0.1</v>
      </c>
      <c r="O16" s="7">
        <f>Standing!$I$4*N16</f>
        <v>0.25</v>
      </c>
      <c r="P16" s="19"/>
    </row>
    <row r="17" spans="1:16" ht="12.75">
      <c r="A17" s="5" t="s">
        <v>44</v>
      </c>
      <c r="B17" s="6">
        <v>0.08</v>
      </c>
      <c r="C17" s="7">
        <f>Standing!$I$4*B17</f>
        <v>0.2</v>
      </c>
      <c r="D17" s="19"/>
      <c r="E17" s="5" t="s">
        <v>39</v>
      </c>
      <c r="F17" s="6">
        <v>0.25</v>
      </c>
      <c r="G17" s="7">
        <f>Standing!$I$4*F17</f>
        <v>0.625</v>
      </c>
      <c r="H17" s="19"/>
      <c r="I17" s="5" t="s">
        <v>39</v>
      </c>
      <c r="J17" s="6">
        <v>0.25</v>
      </c>
      <c r="K17" s="7">
        <f>Standing!$I$4*J17</f>
        <v>0.625</v>
      </c>
      <c r="L17" s="19"/>
      <c r="M17" s="5" t="s">
        <v>40</v>
      </c>
      <c r="N17" s="6">
        <v>0.13</v>
      </c>
      <c r="O17" s="7">
        <f>Standing!$I$4*N17</f>
        <v>0.325</v>
      </c>
      <c r="P17" s="19"/>
    </row>
    <row r="18" spans="1:16" ht="12.75">
      <c r="A18" s="5" t="s">
        <v>58</v>
      </c>
      <c r="B18" s="6">
        <v>0.12</v>
      </c>
      <c r="C18" s="7">
        <f>Standing!$I$4*B18</f>
        <v>0.3</v>
      </c>
      <c r="D18" s="19"/>
      <c r="E18" s="5" t="s">
        <v>44</v>
      </c>
      <c r="F18" s="6">
        <v>0.13</v>
      </c>
      <c r="G18" s="7">
        <f>Standing!$I$4*F18</f>
        <v>0.325</v>
      </c>
      <c r="H18" s="19"/>
      <c r="I18" s="5" t="s">
        <v>44</v>
      </c>
      <c r="J18" s="6">
        <v>0.13</v>
      </c>
      <c r="K18" s="7">
        <f>Standing!$I$4*J18</f>
        <v>0.325</v>
      </c>
      <c r="L18" s="19"/>
      <c r="M18" s="5" t="s">
        <v>39</v>
      </c>
      <c r="N18" s="6">
        <v>0.11</v>
      </c>
      <c r="O18" s="7">
        <f>Standing!$I$4*N18</f>
        <v>0.275</v>
      </c>
      <c r="P18" s="19"/>
    </row>
    <row r="19" spans="1:16" ht="12.75">
      <c r="A19" s="5" t="s">
        <v>45</v>
      </c>
      <c r="B19" s="6">
        <v>0.2</v>
      </c>
      <c r="C19" s="7">
        <f>Standing!$I$4*B19</f>
        <v>0.5</v>
      </c>
      <c r="D19" s="19"/>
      <c r="E19" s="5" t="s">
        <v>40</v>
      </c>
      <c r="F19" s="6">
        <v>0.2</v>
      </c>
      <c r="G19" s="7">
        <f>Standing!$I$4*F19</f>
        <v>0.5</v>
      </c>
      <c r="H19" s="19"/>
      <c r="I19" s="5" t="s">
        <v>40</v>
      </c>
      <c r="J19" s="6">
        <v>0.2</v>
      </c>
      <c r="K19" s="7">
        <f>Standing!$I$4*J19</f>
        <v>0.5</v>
      </c>
      <c r="L19" s="19"/>
      <c r="M19" s="5"/>
      <c r="N19" s="6"/>
      <c r="O19" s="6"/>
      <c r="P19" s="19"/>
    </row>
    <row r="20" spans="1:16" ht="12.75">
      <c r="A20" s="5" t="s">
        <v>47</v>
      </c>
      <c r="B20" s="6">
        <v>0.1</v>
      </c>
      <c r="C20" s="7">
        <f>Standing!$I$4*B20</f>
        <v>0.25</v>
      </c>
      <c r="D20" s="19"/>
      <c r="E20" s="5" t="s">
        <v>39</v>
      </c>
      <c r="F20" s="6">
        <v>0.13</v>
      </c>
      <c r="G20" s="7">
        <f>Standing!$I$4*F20</f>
        <v>0.325</v>
      </c>
      <c r="H20" s="19"/>
      <c r="I20" s="5" t="s">
        <v>39</v>
      </c>
      <c r="J20" s="6">
        <v>0.13</v>
      </c>
      <c r="K20" s="7">
        <f>Standing!$I$4*J20</f>
        <v>0.325</v>
      </c>
      <c r="L20" s="19"/>
      <c r="M20" s="5"/>
      <c r="N20" s="6"/>
      <c r="O20" s="6"/>
      <c r="P20" s="19"/>
    </row>
    <row r="21" spans="1:16" ht="12.75">
      <c r="A21" s="5"/>
      <c r="B21" s="6"/>
      <c r="C21" s="10"/>
      <c r="D21" s="19"/>
      <c r="E21" s="5" t="s">
        <v>45</v>
      </c>
      <c r="F21" s="6">
        <v>0.36</v>
      </c>
      <c r="G21" s="7">
        <f>Standing!$I$4*F21</f>
        <v>0.8999999999999999</v>
      </c>
      <c r="H21" s="19"/>
      <c r="I21" s="5" t="s">
        <v>45</v>
      </c>
      <c r="J21" s="6">
        <v>0.44</v>
      </c>
      <c r="K21" s="7">
        <f>Standing!$I$4*J21</f>
        <v>1.1</v>
      </c>
      <c r="L21" s="19"/>
      <c r="M21" s="5"/>
      <c r="N21" s="6"/>
      <c r="O21" s="6"/>
      <c r="P21" s="19"/>
    </row>
    <row r="22" spans="1:16" ht="12.75">
      <c r="A22" s="5"/>
      <c r="B22" s="6"/>
      <c r="C22" s="10"/>
      <c r="D22" s="19"/>
      <c r="E22" s="5" t="s">
        <v>47</v>
      </c>
      <c r="F22" s="6">
        <v>0.22</v>
      </c>
      <c r="G22" s="7">
        <f>Standing!$I$4*F22</f>
        <v>0.55</v>
      </c>
      <c r="H22" s="19"/>
      <c r="I22" s="5" t="s">
        <v>47</v>
      </c>
      <c r="J22" s="6">
        <v>0.22</v>
      </c>
      <c r="K22" s="7">
        <f>Standing!$I$4*J22</f>
        <v>0.55</v>
      </c>
      <c r="L22" s="19"/>
      <c r="M22" s="5"/>
      <c r="N22" s="6"/>
      <c r="O22" s="6"/>
      <c r="P22" s="19"/>
    </row>
    <row r="23" spans="1:16" ht="12.75">
      <c r="A23" s="5"/>
      <c r="B23" s="6"/>
      <c r="C23" s="10"/>
      <c r="D23" s="19"/>
      <c r="E23" s="5" t="s">
        <v>46</v>
      </c>
      <c r="F23" s="6">
        <v>0.19</v>
      </c>
      <c r="G23" s="7">
        <f>Standing!$I$4*F23</f>
        <v>0.475</v>
      </c>
      <c r="H23" s="19"/>
      <c r="I23" s="5" t="s">
        <v>46</v>
      </c>
      <c r="J23" s="6">
        <v>0.19</v>
      </c>
      <c r="K23" s="7">
        <f>Standing!$I$4*J23</f>
        <v>0.475</v>
      </c>
      <c r="L23" s="19"/>
      <c r="M23" s="5"/>
      <c r="N23" s="6"/>
      <c r="O23" s="6"/>
      <c r="P23" s="19"/>
    </row>
    <row r="24" spans="1:16" ht="13.5" thickBot="1">
      <c r="A24" s="13"/>
      <c r="B24" s="15"/>
      <c r="C24" s="20"/>
      <c r="D24" s="21"/>
      <c r="E24" s="5" t="s">
        <v>49</v>
      </c>
      <c r="F24" s="6">
        <v>0.2</v>
      </c>
      <c r="G24" s="7">
        <f>Standing!$I$4*F24</f>
        <v>0.5</v>
      </c>
      <c r="H24" s="19"/>
      <c r="I24" s="5" t="s">
        <v>49</v>
      </c>
      <c r="J24" s="6">
        <v>0.2</v>
      </c>
      <c r="K24" s="7">
        <f>Standing!$I$4*J24</f>
        <v>0.5</v>
      </c>
      <c r="L24" s="19"/>
      <c r="M24" s="5"/>
      <c r="N24" s="6"/>
      <c r="O24" s="6"/>
      <c r="P24" s="19"/>
    </row>
    <row r="25" spans="3:16" ht="12.75">
      <c r="C25" s="10"/>
      <c r="E25" s="24" t="s">
        <v>59</v>
      </c>
      <c r="F25" s="25"/>
      <c r="G25" s="25"/>
      <c r="H25" s="26"/>
      <c r="I25" s="24" t="s">
        <v>60</v>
      </c>
      <c r="J25" s="25"/>
      <c r="K25" s="25"/>
      <c r="L25" s="26"/>
      <c r="M25" s="24" t="s">
        <v>61</v>
      </c>
      <c r="N25" s="25"/>
      <c r="O25" s="25"/>
      <c r="P25" s="26"/>
    </row>
    <row r="26" spans="5:16" ht="12.75">
      <c r="E26" s="5" t="s">
        <v>37</v>
      </c>
      <c r="F26" s="6">
        <v>0.25</v>
      </c>
      <c r="G26" s="7">
        <f>Standing!$I$4*F26</f>
        <v>0.625</v>
      </c>
      <c r="H26" s="22"/>
      <c r="I26" s="5" t="s">
        <v>37</v>
      </c>
      <c r="J26" s="6">
        <v>0.25</v>
      </c>
      <c r="K26" s="7">
        <f>Standing!$I$4*J26</f>
        <v>0.625</v>
      </c>
      <c r="L26" s="22"/>
      <c r="M26" s="5" t="s">
        <v>37</v>
      </c>
      <c r="N26" s="6">
        <v>0.25</v>
      </c>
      <c r="O26" s="7">
        <f>Standing!$I$4*N26</f>
        <v>0.625</v>
      </c>
      <c r="P26" s="22"/>
    </row>
    <row r="27" spans="5:16" ht="12.75">
      <c r="E27" s="5" t="s">
        <v>39</v>
      </c>
      <c r="F27" s="6">
        <v>0.13</v>
      </c>
      <c r="G27" s="7">
        <f>Standing!$I$4*F27</f>
        <v>0.325</v>
      </c>
      <c r="H27" s="22"/>
      <c r="I27" s="5" t="s">
        <v>39</v>
      </c>
      <c r="J27" s="6">
        <v>0.13</v>
      </c>
      <c r="K27" s="7">
        <f>Standing!$I$4*J27</f>
        <v>0.325</v>
      </c>
      <c r="L27" s="22"/>
      <c r="M27" s="5" t="s">
        <v>39</v>
      </c>
      <c r="N27" s="6">
        <v>0.13</v>
      </c>
      <c r="O27" s="7">
        <f>Standing!$I$4*N27</f>
        <v>0.325</v>
      </c>
      <c r="P27" s="22"/>
    </row>
    <row r="28" spans="5:16" ht="12.75">
      <c r="E28" s="5" t="s">
        <v>44</v>
      </c>
      <c r="F28" s="6">
        <v>0.08</v>
      </c>
      <c r="G28" s="7">
        <f>Standing!$I$4*F28</f>
        <v>0.2</v>
      </c>
      <c r="H28" s="22"/>
      <c r="I28" s="5" t="s">
        <v>44</v>
      </c>
      <c r="J28" s="6">
        <v>0.08</v>
      </c>
      <c r="K28" s="7">
        <f>Standing!$I$4*J28</f>
        <v>0.2</v>
      </c>
      <c r="L28" s="22"/>
      <c r="M28" s="5" t="s">
        <v>57</v>
      </c>
      <c r="N28" s="6">
        <v>0.08</v>
      </c>
      <c r="O28" s="7">
        <f>Standing!$I$4*N28</f>
        <v>0.2</v>
      </c>
      <c r="P28" s="22"/>
    </row>
    <row r="29" spans="5:16" ht="12.75">
      <c r="E29" s="5" t="s">
        <v>58</v>
      </c>
      <c r="F29" s="6">
        <v>0.12</v>
      </c>
      <c r="G29" s="7">
        <f>Standing!$I$4*F29</f>
        <v>0.3</v>
      </c>
      <c r="H29" s="22"/>
      <c r="I29" s="5" t="s">
        <v>58</v>
      </c>
      <c r="J29" s="6">
        <v>0.12</v>
      </c>
      <c r="K29" s="7">
        <f>Standing!$I$4*J29</f>
        <v>0.3</v>
      </c>
      <c r="L29" s="22"/>
      <c r="M29" s="5" t="s">
        <v>40</v>
      </c>
      <c r="N29" s="6">
        <v>0.12</v>
      </c>
      <c r="O29" s="7">
        <f>Standing!$I$4*N29</f>
        <v>0.3</v>
      </c>
      <c r="P29" s="22"/>
    </row>
    <row r="30" spans="5:16" ht="12.75">
      <c r="E30" s="5" t="s">
        <v>45</v>
      </c>
      <c r="F30" s="6">
        <v>0.2</v>
      </c>
      <c r="G30" s="7">
        <f>Standing!$I$4*F30</f>
        <v>0.5</v>
      </c>
      <c r="H30" s="22"/>
      <c r="I30" s="5" t="s">
        <v>45</v>
      </c>
      <c r="J30" s="6">
        <v>0.2</v>
      </c>
      <c r="K30" s="7">
        <f>Standing!$I$4*J30</f>
        <v>0.5</v>
      </c>
      <c r="L30" s="22"/>
      <c r="M30" s="5" t="s">
        <v>39</v>
      </c>
      <c r="N30" s="6">
        <v>0.08</v>
      </c>
      <c r="O30" s="7">
        <f>Standing!$I$4*N30</f>
        <v>0.2</v>
      </c>
      <c r="P30" s="22"/>
    </row>
    <row r="31" spans="5:16" ht="12.75">
      <c r="E31" s="5" t="s">
        <v>47</v>
      </c>
      <c r="F31" s="6">
        <v>0.1</v>
      </c>
      <c r="G31" s="7">
        <f>Standing!$I$4*F31</f>
        <v>0.25</v>
      </c>
      <c r="H31" s="22"/>
      <c r="I31" s="5" t="s">
        <v>47</v>
      </c>
      <c r="J31" s="6">
        <v>0.1</v>
      </c>
      <c r="K31" s="7">
        <f>Standing!$I$4*J31</f>
        <v>0.25</v>
      </c>
      <c r="L31" s="22"/>
      <c r="M31" s="5" t="s">
        <v>47</v>
      </c>
      <c r="N31" s="6">
        <v>0.1</v>
      </c>
      <c r="O31" s="7">
        <f>Standing!$I$4*N31</f>
        <v>0.25</v>
      </c>
      <c r="P31" s="22"/>
    </row>
    <row r="32" spans="5:16" ht="12.75">
      <c r="E32" s="5" t="s">
        <v>49</v>
      </c>
      <c r="F32" s="6">
        <v>0.1</v>
      </c>
      <c r="G32" s="7">
        <f>Standing!$I$4*F32</f>
        <v>0.25</v>
      </c>
      <c r="H32" s="22"/>
      <c r="I32" s="5" t="s">
        <v>49</v>
      </c>
      <c r="J32" s="6">
        <v>0.1</v>
      </c>
      <c r="K32" s="7">
        <f>Standing!$I$4*J32</f>
        <v>0.25</v>
      </c>
      <c r="L32" s="22"/>
      <c r="M32" s="5" t="s">
        <v>45</v>
      </c>
      <c r="N32" s="6">
        <v>0.2</v>
      </c>
      <c r="O32" s="7">
        <f>Standing!$I$4*N32</f>
        <v>0.5</v>
      </c>
      <c r="P32" s="22"/>
    </row>
    <row r="33" spans="5:16" ht="13.5" thickBot="1">
      <c r="E33" s="13"/>
      <c r="F33" s="14"/>
      <c r="G33" s="14"/>
      <c r="H33" s="17"/>
      <c r="I33" s="13"/>
      <c r="J33" s="14"/>
      <c r="K33" s="14"/>
      <c r="L33" s="17"/>
      <c r="M33" s="13" t="s">
        <v>49</v>
      </c>
      <c r="N33" s="15">
        <v>0.1</v>
      </c>
      <c r="O33" s="16">
        <f>Standing!$I$4*N33</f>
        <v>0.25</v>
      </c>
      <c r="P33" s="17"/>
    </row>
    <row r="35" spans="1:2" ht="12.75">
      <c r="A35" t="s">
        <v>62</v>
      </c>
      <c r="B35" t="s">
        <v>63</v>
      </c>
    </row>
    <row r="36" ht="12.75">
      <c r="B36" t="s">
        <v>64</v>
      </c>
    </row>
    <row r="37" ht="12.75">
      <c r="A37" t="s">
        <v>65</v>
      </c>
    </row>
    <row r="38" ht="12.75">
      <c r="A38" t="s">
        <v>66</v>
      </c>
    </row>
    <row r="39" ht="12.75">
      <c r="A39" t="s">
        <v>67</v>
      </c>
    </row>
  </sheetData>
  <mergeCells count="12">
    <mergeCell ref="M14:P14"/>
    <mergeCell ref="E25:H25"/>
    <mergeCell ref="A1:P1"/>
    <mergeCell ref="I25:L25"/>
    <mergeCell ref="E3:H3"/>
    <mergeCell ref="I3:L3"/>
    <mergeCell ref="M3:P3"/>
    <mergeCell ref="A3:D3"/>
    <mergeCell ref="A14:D14"/>
    <mergeCell ref="E14:H14"/>
    <mergeCell ref="M25:P25"/>
    <mergeCell ref="I14:L14"/>
  </mergeCells>
  <printOptions/>
  <pageMargins left="0.2" right="0.23" top="0.18" bottom="0.22" header="0.18" footer="0.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Link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 Domanoff</dc:creator>
  <cp:keywords/>
  <dc:description/>
  <cp:lastModifiedBy>Vadim</cp:lastModifiedBy>
  <dcterms:created xsi:type="dcterms:W3CDTF">2005-05-04T09:33:49Z</dcterms:created>
  <dcterms:modified xsi:type="dcterms:W3CDTF">2009-08-23T18:24:41Z</dcterms:modified>
  <cp:category/>
  <cp:version/>
  <cp:contentType/>
  <cp:contentStatus/>
</cp:coreProperties>
</file>